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10452"/>
  </bookViews>
  <sheets>
    <sheet name="Лист1" sheetId="1" r:id="rId1"/>
    <sheet name="Лист2" sheetId="2" r:id="rId2"/>
    <sheet name="Лист3" sheetId="3" r:id="rId3"/>
  </sheets>
  <definedNames>
    <definedName name="_xlnm.Print_Titles" localSheetId="0">Лист1!$23:$25</definedName>
    <definedName name="_xlnm.Print_Area" localSheetId="0">Лист1!$A$2:$L$74</definedName>
  </definedNames>
  <calcPr calcId="162913"/>
</workbook>
</file>

<file path=xl/calcChain.xml><?xml version="1.0" encoding="utf-8"?>
<calcChain xmlns="http://schemas.openxmlformats.org/spreadsheetml/2006/main">
  <c r="L41" i="1" l="1"/>
  <c r="K39" i="1"/>
  <c r="K41" i="1" s="1"/>
  <c r="L44" i="1"/>
  <c r="K42" i="1"/>
  <c r="K44" i="1" s="1"/>
  <c r="L47" i="1" l="1"/>
  <c r="K45" i="1"/>
  <c r="K47" i="1" s="1"/>
  <c r="L38" i="1" l="1"/>
  <c r="K31" i="1"/>
  <c r="K38" i="1" l="1"/>
  <c r="L50" i="1" l="1"/>
  <c r="K48" i="1"/>
  <c r="K50" i="1" s="1"/>
  <c r="L66" i="1" l="1"/>
  <c r="L56" i="1"/>
  <c r="L53" i="1"/>
  <c r="L30" i="1"/>
  <c r="L67" i="1" l="1"/>
  <c r="K51" i="1"/>
  <c r="K53" i="1" s="1"/>
  <c r="K54" i="1" l="1"/>
  <c r="K56" i="1" s="1"/>
  <c r="K57" i="1" l="1"/>
  <c r="K66" i="1" s="1"/>
  <c r="K28" i="1" l="1"/>
  <c r="K30" i="1" l="1"/>
  <c r="K67" i="1" s="1"/>
</calcChain>
</file>

<file path=xl/sharedStrings.xml><?xml version="1.0" encoding="utf-8"?>
<sst xmlns="http://schemas.openxmlformats.org/spreadsheetml/2006/main" count="197" uniqueCount="105">
  <si>
    <t>Планируемые</t>
  </si>
  <si>
    <t>поступления</t>
  </si>
  <si>
    <t>выплаты</t>
  </si>
  <si>
    <t>Всего</t>
  </si>
  <si>
    <t xml:space="preserve">                  (подпись)        (расшифровка подписи)</t>
  </si>
  <si>
    <t>Тип средств</t>
  </si>
  <si>
    <t>06.04.00</t>
  </si>
  <si>
    <t>Ответственный исполнитель</t>
  </si>
  <si>
    <t xml:space="preserve"> (должность) (подпись) (расшифровка подписи) (телефон)</t>
  </si>
  <si>
    <t>043.0.00.00.000.00.0000.150</t>
  </si>
  <si>
    <t xml:space="preserve">Руководитель  </t>
  </si>
  <si>
    <t xml:space="preserve">Экономист                         </t>
  </si>
  <si>
    <t xml:space="preserve">  (наименование органа, местного самоуправления,</t>
  </si>
  <si>
    <t xml:space="preserve">  осуществляющего функции и полномочия учредителя )</t>
  </si>
  <si>
    <t xml:space="preserve">     УТВЕРЖДАЮ:</t>
  </si>
  <si>
    <t xml:space="preserve">                                                     </t>
  </si>
  <si>
    <t xml:space="preserve">   (подпись)              </t>
  </si>
  <si>
    <t>Орган местного самоуправления, осуществляющий функции и полномочия учредителя</t>
  </si>
  <si>
    <t>КОСГУ</t>
  </si>
  <si>
    <t>Код субсидии</t>
  </si>
  <si>
    <t>СВЕДЕНИЯ</t>
  </si>
  <si>
    <t>Управление образования администрации Нюксенского муниципального района</t>
  </si>
  <si>
    <t>Муниципальное бюджетное (автономное) учреждение</t>
  </si>
  <si>
    <t>Номер лицевого счета</t>
  </si>
  <si>
    <t>Единица измерения: руб. (с точностью до второго десятичного знака после запятой)</t>
  </si>
  <si>
    <t>Код по бюджетной классификации доходов/расходов</t>
  </si>
  <si>
    <t>000</t>
  </si>
  <si>
    <t>346</t>
  </si>
  <si>
    <t>"Организация методического сопровождения повышения профессиональной компетентности педагогических и руководящих кадров"</t>
  </si>
  <si>
    <t>Организация бесплатного горячего питания обучающихся, получающих начальное общее образование в муниципальных образовательных организациях</t>
  </si>
  <si>
    <t>043.20.5135</t>
  </si>
  <si>
    <t>043.0702.0310513590.244</t>
  </si>
  <si>
    <t>342</t>
  </si>
  <si>
    <t>226</t>
  </si>
  <si>
    <t>228</t>
  </si>
  <si>
    <t xml:space="preserve"> "Организация содержательного досуга детей в каникулярное время"</t>
  </si>
  <si>
    <t>341</t>
  </si>
  <si>
    <t>310</t>
  </si>
  <si>
    <t xml:space="preserve"> "Разработка проектно-сметной документации на строительство, реконструкцию, капитальный ремонт и ремонт образовательных организаций муниципальной собственности"</t>
  </si>
  <si>
    <t>об операциях с целевыми субсидиями</t>
  </si>
  <si>
    <t>Наименование</t>
  </si>
  <si>
    <t xml:space="preserve"> Целевые субсидии</t>
  </si>
  <si>
    <t>Соглашение</t>
  </si>
  <si>
    <t>номер</t>
  </si>
  <si>
    <t>дата</t>
  </si>
  <si>
    <t>КБК</t>
  </si>
  <si>
    <t>Разрешенный к использованию остаток целевых субсидий</t>
  </si>
  <si>
    <t>Сумма возврата дебиторской задолженности прошлых лет, разрешенная к использованию</t>
  </si>
  <si>
    <t>в том числе: продукты питания</t>
  </si>
  <si>
    <t>в том числе: прочие работы, услуги</t>
  </si>
  <si>
    <t>в том числе: услуги, работы для целей капитальных вложений</t>
  </si>
  <si>
    <t>в том числе: прочие материальные запасы</t>
  </si>
  <si>
    <t>основные средства</t>
  </si>
  <si>
    <t>материальные запасы (медикаменты)</t>
  </si>
  <si>
    <t>прочие материальные запасы</t>
  </si>
  <si>
    <t>материальные запасы (продукты питания)</t>
  </si>
  <si>
    <t>Итого по коду целевой субсидии</t>
  </si>
  <si>
    <t>Е.И. Согрина</t>
  </si>
  <si>
    <t>Н.Р. Генаева</t>
  </si>
  <si>
    <t>бюджетное общеобразовательное учреждение Нюксенского муниципального района Вологодской области "Городищенская средняя общеобразовательная школа"</t>
  </si>
  <si>
    <t>б/н</t>
  </si>
  <si>
    <t>"Мероприятия по профилактике дорожно-транспортных происшествий". Проведение конкурса "Безопасное колесо"</t>
  </si>
  <si>
    <t xml:space="preserve">б/н </t>
  </si>
  <si>
    <t>в том числе:  прочие материальные запасы</t>
  </si>
  <si>
    <t>"Организация предоставления общедоступного и бесплатного начального общего, основного общего, среднего общего образования в бюджетных образовательных организациях"</t>
  </si>
  <si>
    <t>225</t>
  </si>
  <si>
    <t>222</t>
  </si>
  <si>
    <t>транспортные услуги</t>
  </si>
  <si>
    <t>страхование</t>
  </si>
  <si>
    <t>227</t>
  </si>
  <si>
    <t>материальные запасы одноразового применения</t>
  </si>
  <si>
    <t>349</t>
  </si>
  <si>
    <t>прочие работы, услуги</t>
  </si>
  <si>
    <t>содержание имущества (ремонт)</t>
  </si>
  <si>
    <t>в том числе: услуги автотранспорта</t>
  </si>
  <si>
    <t>материальные запасы (стройматериалы)</t>
  </si>
  <si>
    <t>344</t>
  </si>
  <si>
    <t xml:space="preserve">И.О. Начальника управления образования </t>
  </si>
  <si>
    <t>Мероприятия, направленные на обеспечение питанием обучающихся с ограниченными возможностями здоровья, не проживающих в организациях, осуществляющих образовательную деятельность по адаптированным основным общеобразовательным программам</t>
  </si>
  <si>
    <t xml:space="preserve"> "30"декабря 2022 г.</t>
  </si>
  <si>
    <t>на 2023 год.</t>
  </si>
  <si>
    <t>от 30 декабря 2022 года</t>
  </si>
  <si>
    <t>156.21.021.2</t>
  </si>
  <si>
    <t>156.20.2304</t>
  </si>
  <si>
    <t>156.20.2135</t>
  </si>
  <si>
    <t>156.20.2149</t>
  </si>
  <si>
    <t>156.20.0230</t>
  </si>
  <si>
    <t>156.40.8136</t>
  </si>
  <si>
    <t>156.20.5135</t>
  </si>
  <si>
    <t>156.20.7135</t>
  </si>
  <si>
    <t>156.0.00.00.000.00.0000.150</t>
  </si>
  <si>
    <t>156.0702.08102L3041.244</t>
  </si>
  <si>
    <t>156.0702.0810213590.244</t>
  </si>
  <si>
    <t>156.0702.08102S1490.323</t>
  </si>
  <si>
    <t>156.0314.0310023070.244</t>
  </si>
  <si>
    <t>156.0702.0810813600.244</t>
  </si>
  <si>
    <t>156.0702.0810513590.244</t>
  </si>
  <si>
    <t>156.0707.0810713590.244</t>
  </si>
  <si>
    <t>156.20.2144</t>
  </si>
  <si>
    <t>156.0702.08102S1440.244</t>
  </si>
  <si>
    <t>в том числе: основные средства</t>
  </si>
  <si>
    <t>Мероприятия, направленные на обеспечение условий для организации питания обучающихся в муниципальных общеобразовательных организациях</t>
  </si>
  <si>
    <t>156.20.4521</t>
  </si>
  <si>
    <t>156.0702.081Е452130.244</t>
  </si>
  <si>
    <t>Обеспечение образовательных организаций материально-технической базой для внедрения цифровой образовательной среды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</si>
</sst>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8"/>
      <name val="Times New Roman"/>
      <family val="1"/>
      <charset val="204"/>
    </font>
    <font>
      <u/>
      <sz val="18"/>
      <name val="Times New Roman"/>
      <family val="1"/>
      <charset val="204"/>
    </font>
    <font>
      <sz val="18"/>
      <color theme="1"/>
      <name val="Times New Roman"/>
      <family val="1"/>
      <charset val="204"/>
    </font>
    <font>
      <b/>
      <sz val="18"/>
      <name val="Times New Roman"/>
      <family val="1"/>
      <charset val="204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76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5" fillId="0" borderId="2" xfId="0" applyFont="1" applyBorder="1" applyAlignment="1">
      <alignment vertical="top" wrapText="1"/>
    </xf>
    <xf numFmtId="49" fontId="5" fillId="0" borderId="2" xfId="0" applyNumberFormat="1" applyFont="1" applyBorder="1" applyAlignment="1">
      <alignment horizontal="center" vertical="top" wrapText="1"/>
    </xf>
    <xf numFmtId="2" fontId="5" fillId="0" borderId="2" xfId="0" applyNumberFormat="1" applyFont="1" applyBorder="1" applyAlignment="1">
      <alignment vertical="top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/>
    </xf>
    <xf numFmtId="0" fontId="0" fillId="0" borderId="0" xfId="0" applyFont="1"/>
    <xf numFmtId="0" fontId="5" fillId="0" borderId="3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11" fillId="0" borderId="0" xfId="0" applyFont="1"/>
    <xf numFmtId="0" fontId="8" fillId="0" borderId="0" xfId="0" applyFont="1"/>
    <xf numFmtId="0" fontId="10" fillId="0" borderId="0" xfId="0" applyFont="1"/>
    <xf numFmtId="0" fontId="9" fillId="0" borderId="0" xfId="0" applyFont="1"/>
    <xf numFmtId="0" fontId="9" fillId="0" borderId="0" xfId="0" applyFont="1" applyAlignment="1">
      <alignment vertical="center"/>
    </xf>
    <xf numFmtId="0" fontId="5" fillId="0" borderId="0" xfId="0" applyFont="1" applyBorder="1" applyAlignment="1">
      <alignment horizontal="right" vertical="center" wrapText="1"/>
    </xf>
    <xf numFmtId="2" fontId="5" fillId="0" borderId="0" xfId="0" applyNumberFormat="1" applyFont="1" applyBorder="1" applyAlignment="1">
      <alignment vertical="top" wrapText="1"/>
    </xf>
    <xf numFmtId="0" fontId="7" fillId="0" borderId="2" xfId="0" applyFont="1" applyBorder="1" applyAlignment="1">
      <alignment vertical="top" wrapText="1"/>
    </xf>
    <xf numFmtId="2" fontId="7" fillId="0" borderId="2" xfId="0" applyNumberFormat="1" applyFont="1" applyBorder="1" applyAlignment="1">
      <alignment vertical="top" wrapText="1"/>
    </xf>
    <xf numFmtId="49" fontId="8" fillId="0" borderId="2" xfId="0" applyNumberFormat="1" applyFont="1" applyBorder="1" applyAlignment="1">
      <alignment horizontal="center" vertical="top"/>
    </xf>
    <xf numFmtId="0" fontId="12" fillId="0" borderId="0" xfId="0" applyFont="1" applyAlignment="1">
      <alignment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13" fillId="0" borderId="0" xfId="0" applyFont="1" applyAlignment="1">
      <alignment horizontal="left" vertical="center"/>
    </xf>
    <xf numFmtId="0" fontId="13" fillId="0" borderId="0" xfId="0" applyFont="1"/>
    <xf numFmtId="0" fontId="14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0" fontId="15" fillId="0" borderId="0" xfId="0" applyFont="1"/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top"/>
    </xf>
    <xf numFmtId="0" fontId="13" fillId="0" borderId="0" xfId="0" applyFont="1" applyAlignment="1">
      <alignment vertical="center" wrapText="1"/>
    </xf>
    <xf numFmtId="0" fontId="13" fillId="0" borderId="0" xfId="0" applyFont="1" applyAlignment="1">
      <alignment horizontal="center" vertical="center" wrapText="1"/>
    </xf>
    <xf numFmtId="0" fontId="17" fillId="0" borderId="0" xfId="0" applyFont="1"/>
    <xf numFmtId="0" fontId="16" fillId="0" borderId="0" xfId="0" applyFont="1" applyAlignment="1">
      <alignment horizontal="center" vertical="center"/>
    </xf>
    <xf numFmtId="0" fontId="5" fillId="0" borderId="2" xfId="1" applyFont="1" applyBorder="1" applyAlignment="1">
      <alignment horizontal="center" vertical="center" wrapText="1"/>
    </xf>
    <xf numFmtId="0" fontId="13" fillId="0" borderId="0" xfId="0" applyFont="1" applyAlignment="1">
      <alignment horizontal="left" vertical="center" wrapText="1"/>
    </xf>
    <xf numFmtId="0" fontId="18" fillId="0" borderId="0" xfId="0" applyFont="1"/>
    <xf numFmtId="0" fontId="19" fillId="0" borderId="2" xfId="0" applyFont="1" applyBorder="1" applyAlignment="1">
      <alignment vertical="top" wrapText="1"/>
    </xf>
    <xf numFmtId="0" fontId="20" fillId="0" borderId="2" xfId="0" applyFont="1" applyBorder="1" applyAlignment="1">
      <alignment vertical="top" wrapText="1"/>
    </xf>
    <xf numFmtId="49" fontId="21" fillId="0" borderId="2" xfId="0" applyNumberFormat="1" applyFont="1" applyBorder="1" applyAlignment="1">
      <alignment horizontal="center" vertical="top"/>
    </xf>
    <xf numFmtId="49" fontId="20" fillId="0" borderId="2" xfId="0" applyNumberFormat="1" applyFont="1" applyBorder="1" applyAlignment="1">
      <alignment horizontal="center" vertical="top" wrapText="1"/>
    </xf>
    <xf numFmtId="2" fontId="20" fillId="0" borderId="2" xfId="0" applyNumberFormat="1" applyFont="1" applyBorder="1" applyAlignment="1">
      <alignment vertical="top" wrapText="1"/>
    </xf>
    <xf numFmtId="2" fontId="19" fillId="0" borderId="2" xfId="0" applyNumberFormat="1" applyFont="1" applyBorder="1" applyAlignment="1">
      <alignment vertical="top" wrapText="1"/>
    </xf>
    <xf numFmtId="0" fontId="22" fillId="0" borderId="0" xfId="0" applyFont="1"/>
    <xf numFmtId="0" fontId="20" fillId="0" borderId="2" xfId="0" applyFont="1" applyBorder="1" applyAlignment="1">
      <alignment horizontal="right" vertical="center" wrapText="1"/>
    </xf>
    <xf numFmtId="0" fontId="21" fillId="0" borderId="0" xfId="0" applyFont="1"/>
    <xf numFmtId="0" fontId="20" fillId="0" borderId="1" xfId="0" applyFont="1" applyBorder="1" applyAlignment="1">
      <alignment vertical="center"/>
    </xf>
    <xf numFmtId="0" fontId="20" fillId="0" borderId="0" xfId="0" applyFont="1"/>
    <xf numFmtId="0" fontId="23" fillId="0" borderId="0" xfId="0" applyFont="1"/>
    <xf numFmtId="3" fontId="20" fillId="0" borderId="0" xfId="0" applyNumberFormat="1" applyFont="1" applyAlignment="1">
      <alignment horizontal="center" vertical="center"/>
    </xf>
    <xf numFmtId="0" fontId="20" fillId="0" borderId="2" xfId="0" applyFont="1" applyBorder="1" applyAlignment="1">
      <alignment horizontal="center" vertical="top" wrapText="1"/>
    </xf>
    <xf numFmtId="14" fontId="20" fillId="0" borderId="2" xfId="0" applyNumberFormat="1" applyFont="1" applyBorder="1" applyAlignment="1">
      <alignment horizontal="center" vertical="top" wrapText="1"/>
    </xf>
    <xf numFmtId="0" fontId="20" fillId="0" borderId="2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center"/>
    </xf>
    <xf numFmtId="0" fontId="13" fillId="0" borderId="0" xfId="0" applyFont="1" applyAlignment="1">
      <alignment horizontal="left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6" fillId="0" borderId="5" xfId="1" applyFont="1" applyBorder="1" applyAlignment="1">
      <alignment horizontal="center" vertical="center" wrapText="1"/>
    </xf>
    <xf numFmtId="0" fontId="6" fillId="0" borderId="7" xfId="1" applyFont="1" applyBorder="1" applyAlignment="1">
      <alignment horizontal="center" vertical="center" wrapText="1"/>
    </xf>
    <xf numFmtId="0" fontId="6" fillId="0" borderId="6" xfId="1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13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2151944</xdr:colOff>
      <xdr:row>70</xdr:row>
      <xdr:rowOff>176389</xdr:rowOff>
    </xdr:from>
    <xdr:to>
      <xdr:col>2</xdr:col>
      <xdr:colOff>69296</xdr:colOff>
      <xdr:row>73</xdr:row>
      <xdr:rowOff>2</xdr:rowOff>
    </xdr:to>
    <xdr:pic>
      <xdr:nvPicPr>
        <xdr:cNvPr id="6" name="Рисунок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0555" y="17909352"/>
          <a:ext cx="1304018" cy="5762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2387129</xdr:colOff>
      <xdr:row>68</xdr:row>
      <xdr:rowOff>0</xdr:rowOff>
    </xdr:from>
    <xdr:to>
      <xdr:col>1</xdr:col>
      <xdr:colOff>3025304</xdr:colOff>
      <xdr:row>70</xdr:row>
      <xdr:rowOff>23973</xdr:rowOff>
    </xdr:to>
    <xdr:pic>
      <xdr:nvPicPr>
        <xdr:cNvPr id="10" name="Рисунок 9" descr="20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45740" y="17121482"/>
          <a:ext cx="638175" cy="6354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1317037</xdr:colOff>
      <xdr:row>6</xdr:row>
      <xdr:rowOff>47037</xdr:rowOff>
    </xdr:from>
    <xdr:to>
      <xdr:col>1</xdr:col>
      <xdr:colOff>2050462</xdr:colOff>
      <xdr:row>6</xdr:row>
      <xdr:rowOff>551862</xdr:rowOff>
    </xdr:to>
    <xdr:pic>
      <xdr:nvPicPr>
        <xdr:cNvPr id="5" name="Рисунок 4" descr="Описание: Описание: Описание: C:\Users\User-1\Pictures\img005.jpg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75648" y="1105370"/>
          <a:ext cx="733425" cy="5048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base.garant.ru/70408460/1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L76"/>
  <sheetViews>
    <sheetView tabSelected="1" zoomScale="75" zoomScaleNormal="75" workbookViewId="0">
      <selection activeCell="I54" sqref="I54"/>
    </sheetView>
  </sheetViews>
  <sheetFormatPr defaultRowHeight="14.4" x14ac:dyDescent="0.3"/>
  <cols>
    <col min="1" max="1" width="3.109375" customWidth="1"/>
    <col min="2" max="2" width="50.6640625" customWidth="1"/>
    <col min="3" max="3" width="16.6640625" customWidth="1"/>
    <col min="4" max="4" width="14.6640625" customWidth="1"/>
    <col min="5" max="5" width="15.44140625" customWidth="1"/>
    <col min="6" max="6" width="37" customWidth="1"/>
    <col min="7" max="7" width="13.6640625" customWidth="1"/>
    <col min="8" max="8" width="14.6640625" customWidth="1"/>
    <col min="9" max="10" width="16.44140625" customWidth="1"/>
    <col min="11" max="11" width="16.33203125" customWidth="1"/>
    <col min="12" max="12" width="15.88671875" customWidth="1"/>
  </cols>
  <sheetData>
    <row r="3" spans="1:12" ht="22.8" x14ac:dyDescent="0.4">
      <c r="A3" s="16"/>
      <c r="B3" s="73" t="s">
        <v>14</v>
      </c>
      <c r="C3" s="73"/>
      <c r="D3" s="73"/>
      <c r="E3" s="73"/>
      <c r="F3" s="73"/>
      <c r="G3" s="29"/>
      <c r="H3" s="29"/>
      <c r="I3" s="29"/>
      <c r="J3" s="29"/>
      <c r="K3" s="30"/>
      <c r="L3" s="30"/>
    </row>
    <row r="4" spans="1:12" ht="22.8" x14ac:dyDescent="0.4">
      <c r="A4" s="16"/>
      <c r="B4" s="31" t="s">
        <v>77</v>
      </c>
      <c r="C4" s="31"/>
      <c r="D4" s="31"/>
      <c r="E4" s="31"/>
      <c r="F4" s="32"/>
      <c r="G4" s="29"/>
      <c r="H4" s="29"/>
      <c r="I4" s="29"/>
      <c r="J4" s="29"/>
      <c r="K4" s="30"/>
      <c r="L4" s="30"/>
    </row>
    <row r="5" spans="1:12" s="40" customFormat="1" ht="15.6" x14ac:dyDescent="0.3">
      <c r="A5" s="16"/>
      <c r="B5" s="74" t="s">
        <v>12</v>
      </c>
      <c r="C5" s="74"/>
      <c r="D5" s="74"/>
      <c r="E5" s="74"/>
      <c r="F5" s="74"/>
      <c r="G5" s="26"/>
      <c r="H5" s="26"/>
      <c r="I5" s="26"/>
      <c r="J5" s="26"/>
      <c r="K5" s="4"/>
      <c r="L5" s="4"/>
    </row>
    <row r="6" spans="1:12" s="40" customFormat="1" ht="15.6" x14ac:dyDescent="0.3">
      <c r="A6" s="16"/>
      <c r="B6" s="74" t="s">
        <v>13</v>
      </c>
      <c r="C6" s="74"/>
      <c r="D6" s="74"/>
      <c r="E6" s="74"/>
      <c r="F6" s="74"/>
      <c r="G6" s="26"/>
      <c r="H6" s="26"/>
      <c r="I6" s="26"/>
      <c r="J6" s="26"/>
      <c r="K6" s="4"/>
      <c r="L6" s="4"/>
    </row>
    <row r="7" spans="1:12" ht="45" customHeight="1" x14ac:dyDescent="0.4">
      <c r="A7" s="16"/>
      <c r="B7" s="33"/>
      <c r="C7" s="33"/>
      <c r="D7" s="33"/>
      <c r="E7" s="33"/>
      <c r="F7" s="34"/>
      <c r="G7" s="34"/>
      <c r="H7" s="34"/>
      <c r="I7" s="34"/>
      <c r="J7" s="34"/>
      <c r="K7" s="35"/>
      <c r="L7" s="35"/>
    </row>
    <row r="8" spans="1:12" s="40" customFormat="1" ht="18" customHeight="1" x14ac:dyDescent="0.3">
      <c r="A8" s="16"/>
      <c r="B8" s="27" t="s">
        <v>16</v>
      </c>
      <c r="C8" s="27"/>
      <c r="D8" s="27"/>
      <c r="E8" s="27"/>
      <c r="F8" s="10"/>
      <c r="G8" s="10"/>
      <c r="H8" s="10"/>
      <c r="I8" s="10"/>
      <c r="J8" s="10"/>
      <c r="K8" s="4"/>
      <c r="L8" s="4"/>
    </row>
    <row r="9" spans="1:12" ht="22.8" x14ac:dyDescent="0.4">
      <c r="A9" s="16"/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</row>
    <row r="10" spans="1:12" ht="22.8" x14ac:dyDescent="0.4">
      <c r="A10" s="16"/>
      <c r="B10" s="37" t="s">
        <v>79</v>
      </c>
      <c r="C10" s="37"/>
      <c r="D10" s="37"/>
      <c r="E10" s="37"/>
      <c r="F10" s="30"/>
      <c r="G10" s="30"/>
      <c r="H10" s="30"/>
      <c r="I10" s="30"/>
      <c r="J10" s="30"/>
      <c r="K10" s="30"/>
      <c r="L10" s="30"/>
    </row>
    <row r="11" spans="1:12" ht="22.8" x14ac:dyDescent="0.4">
      <c r="A11" s="16"/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</row>
    <row r="12" spans="1:12" s="11" customFormat="1" ht="22.8" x14ac:dyDescent="0.4">
      <c r="A12" s="16"/>
      <c r="B12" s="32" t="s">
        <v>15</v>
      </c>
      <c r="C12" s="32"/>
      <c r="D12" s="32"/>
      <c r="E12" s="70" t="s">
        <v>20</v>
      </c>
      <c r="F12" s="70"/>
      <c r="G12" s="70"/>
      <c r="H12" s="70"/>
      <c r="I12" s="41"/>
      <c r="J12" s="36"/>
      <c r="K12" s="30"/>
      <c r="L12" s="30"/>
    </row>
    <row r="13" spans="1:12" s="11" customFormat="1" ht="57" customHeight="1" x14ac:dyDescent="0.4">
      <c r="A13" s="16"/>
      <c r="B13" s="38"/>
      <c r="C13" s="38"/>
      <c r="D13" s="71" t="s">
        <v>39</v>
      </c>
      <c r="E13" s="71"/>
      <c r="F13" s="71"/>
      <c r="G13" s="71"/>
      <c r="H13" s="71"/>
      <c r="I13" s="71"/>
      <c r="J13" s="39"/>
      <c r="K13" s="30"/>
      <c r="L13" s="30"/>
    </row>
    <row r="14" spans="1:12" ht="22.8" x14ac:dyDescent="0.4">
      <c r="A14" s="16"/>
      <c r="B14" s="32"/>
      <c r="C14" s="32"/>
      <c r="D14" s="32"/>
      <c r="E14" s="32"/>
      <c r="F14" s="70" t="s">
        <v>80</v>
      </c>
      <c r="G14" s="70"/>
      <c r="H14" s="39"/>
      <c r="I14" s="39"/>
      <c r="J14" s="36"/>
      <c r="K14" s="30"/>
      <c r="L14" s="30"/>
    </row>
    <row r="15" spans="1:12" ht="23.4" x14ac:dyDescent="0.45">
      <c r="A15" s="16"/>
      <c r="B15" s="32"/>
      <c r="C15" s="32"/>
      <c r="D15" s="32"/>
      <c r="E15" s="32"/>
      <c r="F15" s="32"/>
      <c r="G15" s="44"/>
      <c r="H15" s="44"/>
      <c r="I15" s="36"/>
      <c r="J15" s="36"/>
      <c r="K15" s="30"/>
      <c r="L15" s="30"/>
    </row>
    <row r="16" spans="1:12" ht="27" customHeight="1" x14ac:dyDescent="0.4">
      <c r="A16" s="16"/>
      <c r="B16" s="32"/>
      <c r="C16" s="32"/>
      <c r="D16" s="32"/>
      <c r="E16" s="32"/>
      <c r="F16" s="36"/>
      <c r="G16" s="36" t="s">
        <v>81</v>
      </c>
      <c r="H16" s="36"/>
      <c r="I16" s="36"/>
      <c r="J16" s="36"/>
      <c r="K16" s="30"/>
      <c r="L16" s="30"/>
    </row>
    <row r="17" spans="1:12" ht="87.75" customHeight="1" x14ac:dyDescent="0.3">
      <c r="A17" s="16"/>
      <c r="B17" s="38" t="s">
        <v>17</v>
      </c>
      <c r="C17" s="38"/>
      <c r="D17" s="75" t="s">
        <v>21</v>
      </c>
      <c r="E17" s="75"/>
      <c r="F17" s="75"/>
      <c r="G17" s="75"/>
      <c r="H17" s="75"/>
      <c r="I17" s="75"/>
      <c r="J17" s="75"/>
    </row>
    <row r="18" spans="1:12" ht="78.75" customHeight="1" x14ac:dyDescent="0.3">
      <c r="A18" s="16"/>
      <c r="B18" s="38" t="s">
        <v>22</v>
      </c>
      <c r="C18" s="38"/>
      <c r="D18" s="71" t="s">
        <v>59</v>
      </c>
      <c r="E18" s="71"/>
      <c r="F18" s="71"/>
      <c r="G18" s="71"/>
      <c r="H18" s="71"/>
      <c r="I18" s="71"/>
      <c r="J18" s="71"/>
    </row>
    <row r="19" spans="1:12" ht="25.5" customHeight="1" x14ac:dyDescent="0.4">
      <c r="A19" s="16"/>
      <c r="B19" s="38" t="s">
        <v>23</v>
      </c>
      <c r="C19" s="38"/>
      <c r="D19" s="63" t="s">
        <v>82</v>
      </c>
      <c r="E19" s="63"/>
      <c r="F19" s="63"/>
      <c r="G19" s="43"/>
      <c r="H19" s="43"/>
      <c r="I19" s="30"/>
      <c r="J19" s="30"/>
    </row>
    <row r="20" spans="1:12" ht="42.75" customHeight="1" x14ac:dyDescent="0.4">
      <c r="A20" s="16"/>
      <c r="B20" s="63" t="s">
        <v>24</v>
      </c>
      <c r="C20" s="63"/>
      <c r="D20" s="63"/>
      <c r="E20" s="63"/>
      <c r="F20" s="63"/>
      <c r="G20" s="63"/>
      <c r="H20" s="63"/>
      <c r="I20" s="43"/>
      <c r="J20" s="43"/>
      <c r="K20" s="30"/>
      <c r="L20" s="30"/>
    </row>
    <row r="21" spans="1:12" ht="15.9" customHeight="1" x14ac:dyDescent="0.4">
      <c r="A21" s="16"/>
      <c r="B21" s="38"/>
      <c r="C21" s="38"/>
      <c r="D21" s="38"/>
      <c r="E21" s="38"/>
      <c r="F21" s="38"/>
      <c r="G21" s="38"/>
      <c r="H21" s="38"/>
      <c r="I21" s="38"/>
      <c r="J21" s="38"/>
      <c r="K21" s="30"/>
      <c r="L21" s="30"/>
    </row>
    <row r="22" spans="1:12" ht="15.75" customHeight="1" x14ac:dyDescent="0.3">
      <c r="A22" s="16"/>
      <c r="B22" s="9"/>
      <c r="C22" s="9"/>
      <c r="D22" s="9"/>
      <c r="E22" s="9"/>
      <c r="F22" s="4"/>
      <c r="G22" s="4"/>
      <c r="H22" s="4"/>
      <c r="I22" s="4"/>
      <c r="J22" s="4"/>
      <c r="K22" s="62"/>
      <c r="L22" s="62"/>
    </row>
    <row r="23" spans="1:12" ht="59.25" customHeight="1" x14ac:dyDescent="0.3">
      <c r="A23" s="16"/>
      <c r="B23" s="64" t="s">
        <v>41</v>
      </c>
      <c r="C23" s="65"/>
      <c r="D23" s="64" t="s">
        <v>42</v>
      </c>
      <c r="E23" s="65"/>
      <c r="F23" s="66" t="s">
        <v>25</v>
      </c>
      <c r="G23" s="67"/>
      <c r="H23" s="68"/>
      <c r="I23" s="69" t="s">
        <v>46</v>
      </c>
      <c r="J23" s="69" t="s">
        <v>47</v>
      </c>
      <c r="K23" s="14" t="s">
        <v>0</v>
      </c>
      <c r="L23" s="14" t="s">
        <v>0</v>
      </c>
    </row>
    <row r="24" spans="1:12" ht="57.75" customHeight="1" x14ac:dyDescent="0.3">
      <c r="A24" s="16"/>
      <c r="B24" s="28" t="s">
        <v>40</v>
      </c>
      <c r="C24" s="13" t="s">
        <v>19</v>
      </c>
      <c r="D24" s="28" t="s">
        <v>43</v>
      </c>
      <c r="E24" s="28" t="s">
        <v>44</v>
      </c>
      <c r="F24" s="42" t="s">
        <v>45</v>
      </c>
      <c r="G24" s="12" t="s">
        <v>18</v>
      </c>
      <c r="H24" s="12" t="s">
        <v>5</v>
      </c>
      <c r="I24" s="69"/>
      <c r="J24" s="69"/>
      <c r="K24" s="14" t="s">
        <v>1</v>
      </c>
      <c r="L24" s="14" t="s">
        <v>2</v>
      </c>
    </row>
    <row r="25" spans="1:12" ht="14.25" customHeight="1" x14ac:dyDescent="0.3">
      <c r="A25" s="16"/>
      <c r="B25" s="8">
        <v>1</v>
      </c>
      <c r="C25" s="8">
        <v>2</v>
      </c>
      <c r="D25" s="28">
        <v>3</v>
      </c>
      <c r="E25" s="28">
        <v>4</v>
      </c>
      <c r="F25" s="64">
        <v>5</v>
      </c>
      <c r="G25" s="72"/>
      <c r="H25" s="65"/>
      <c r="I25" s="28">
        <v>6</v>
      </c>
      <c r="J25" s="28">
        <v>7</v>
      </c>
      <c r="K25" s="8">
        <v>8</v>
      </c>
      <c r="L25" s="8">
        <v>9</v>
      </c>
    </row>
    <row r="26" spans="1:12" s="2" customFormat="1" ht="51.75" hidden="1" customHeight="1" x14ac:dyDescent="0.3">
      <c r="A26" s="17"/>
      <c r="B26" s="5" t="s">
        <v>28</v>
      </c>
      <c r="C26" s="22" t="s">
        <v>30</v>
      </c>
      <c r="D26" s="5"/>
      <c r="E26" s="5"/>
      <c r="F26" s="22" t="s">
        <v>9</v>
      </c>
      <c r="G26" s="24" t="s">
        <v>26</v>
      </c>
      <c r="H26" s="6" t="s">
        <v>6</v>
      </c>
      <c r="I26" s="6"/>
      <c r="J26" s="6"/>
      <c r="K26" s="23"/>
      <c r="L26" s="23"/>
    </row>
    <row r="27" spans="1:12" s="2" customFormat="1" ht="17.25" hidden="1" customHeight="1" x14ac:dyDescent="0.3">
      <c r="A27" s="17"/>
      <c r="B27" s="5"/>
      <c r="C27" s="5"/>
      <c r="D27" s="5"/>
      <c r="E27" s="5"/>
      <c r="F27" s="5" t="s">
        <v>31</v>
      </c>
      <c r="G27" s="24" t="s">
        <v>27</v>
      </c>
      <c r="H27" s="6" t="s">
        <v>6</v>
      </c>
      <c r="I27" s="6"/>
      <c r="J27" s="6"/>
      <c r="K27" s="7"/>
      <c r="L27" s="7"/>
    </row>
    <row r="28" spans="1:12" s="2" customFormat="1" ht="93.75" customHeight="1" x14ac:dyDescent="0.3">
      <c r="A28" s="17"/>
      <c r="B28" s="45" t="s">
        <v>29</v>
      </c>
      <c r="C28" s="45" t="s">
        <v>83</v>
      </c>
      <c r="D28" s="58" t="s">
        <v>60</v>
      </c>
      <c r="E28" s="59">
        <v>44925</v>
      </c>
      <c r="F28" s="45" t="s">
        <v>90</v>
      </c>
      <c r="G28" s="47" t="s">
        <v>26</v>
      </c>
      <c r="H28" s="48" t="s">
        <v>6</v>
      </c>
      <c r="I28" s="48"/>
      <c r="J28" s="48"/>
      <c r="K28" s="49">
        <f>L29</f>
        <v>731250</v>
      </c>
      <c r="L28" s="49"/>
    </row>
    <row r="29" spans="1:12" s="1" customFormat="1" ht="20.25" customHeight="1" x14ac:dyDescent="0.3">
      <c r="A29" s="16"/>
      <c r="B29" s="46" t="s">
        <v>48</v>
      </c>
      <c r="C29" s="46"/>
      <c r="D29" s="58"/>
      <c r="E29" s="58"/>
      <c r="F29" s="46" t="s">
        <v>91</v>
      </c>
      <c r="G29" s="47" t="s">
        <v>32</v>
      </c>
      <c r="H29" s="48" t="s">
        <v>6</v>
      </c>
      <c r="I29" s="48"/>
      <c r="J29" s="48"/>
      <c r="K29" s="50"/>
      <c r="L29" s="49">
        <v>731250</v>
      </c>
    </row>
    <row r="30" spans="1:12" s="1" customFormat="1" ht="20.25" customHeight="1" x14ac:dyDescent="0.3">
      <c r="A30" s="16"/>
      <c r="B30" s="51" t="s">
        <v>56</v>
      </c>
      <c r="C30" s="46"/>
      <c r="D30" s="58"/>
      <c r="E30" s="58"/>
      <c r="F30" s="46"/>
      <c r="G30" s="47"/>
      <c r="H30" s="48"/>
      <c r="I30" s="48"/>
      <c r="J30" s="48"/>
      <c r="K30" s="50">
        <f>K28</f>
        <v>731250</v>
      </c>
      <c r="L30" s="50">
        <f>L29</f>
        <v>731250</v>
      </c>
    </row>
    <row r="31" spans="1:12" s="1" customFormat="1" ht="114.75" customHeight="1" x14ac:dyDescent="0.3">
      <c r="A31" s="16"/>
      <c r="B31" s="45" t="s">
        <v>64</v>
      </c>
      <c r="C31" s="45" t="s">
        <v>84</v>
      </c>
      <c r="D31" s="61" t="s">
        <v>60</v>
      </c>
      <c r="E31" s="59">
        <v>44925</v>
      </c>
      <c r="F31" s="45" t="s">
        <v>90</v>
      </c>
      <c r="G31" s="48" t="s">
        <v>26</v>
      </c>
      <c r="H31" s="48" t="s">
        <v>6</v>
      </c>
      <c r="I31" s="48"/>
      <c r="J31" s="48"/>
      <c r="K31" s="49">
        <f>L33+L35+L34+L32+L36+L37</f>
        <v>0</v>
      </c>
      <c r="L31" s="49"/>
    </row>
    <row r="32" spans="1:12" s="1" customFormat="1" ht="23.25" customHeight="1" x14ac:dyDescent="0.3">
      <c r="A32" s="16"/>
      <c r="B32" s="46" t="s">
        <v>74</v>
      </c>
      <c r="C32" s="45"/>
      <c r="D32" s="61"/>
      <c r="E32" s="61"/>
      <c r="F32" s="46" t="s">
        <v>92</v>
      </c>
      <c r="G32" s="48" t="s">
        <v>66</v>
      </c>
      <c r="H32" s="48" t="s">
        <v>6</v>
      </c>
      <c r="I32" s="48"/>
      <c r="J32" s="48"/>
      <c r="K32" s="49"/>
      <c r="L32" s="49"/>
    </row>
    <row r="33" spans="1:12" s="1" customFormat="1" ht="25.5" customHeight="1" x14ac:dyDescent="0.3">
      <c r="A33" s="16"/>
      <c r="B33" s="46" t="s">
        <v>73</v>
      </c>
      <c r="C33" s="45"/>
      <c r="D33" s="61"/>
      <c r="E33" s="61"/>
      <c r="F33" s="46" t="s">
        <v>92</v>
      </c>
      <c r="G33" s="48" t="s">
        <v>65</v>
      </c>
      <c r="H33" s="48" t="s">
        <v>6</v>
      </c>
      <c r="I33" s="48"/>
      <c r="J33" s="48"/>
      <c r="K33" s="49"/>
      <c r="L33" s="49"/>
    </row>
    <row r="34" spans="1:12" s="1" customFormat="1" ht="20.25" customHeight="1" x14ac:dyDescent="0.3">
      <c r="A34" s="16"/>
      <c r="B34" s="46" t="s">
        <v>72</v>
      </c>
      <c r="C34" s="45"/>
      <c r="D34" s="61"/>
      <c r="E34" s="61"/>
      <c r="F34" s="46" t="s">
        <v>92</v>
      </c>
      <c r="G34" s="48" t="s">
        <v>33</v>
      </c>
      <c r="H34" s="48" t="s">
        <v>6</v>
      </c>
      <c r="I34" s="48"/>
      <c r="J34" s="48"/>
      <c r="K34" s="49"/>
      <c r="L34" s="49"/>
    </row>
    <row r="35" spans="1:12" s="1" customFormat="1" ht="18.75" customHeight="1" x14ac:dyDescent="0.3">
      <c r="A35" s="16"/>
      <c r="B35" s="46" t="s">
        <v>52</v>
      </c>
      <c r="C35" s="45"/>
      <c r="D35" s="61"/>
      <c r="E35" s="61"/>
      <c r="F35" s="46" t="s">
        <v>92</v>
      </c>
      <c r="G35" s="48" t="s">
        <v>37</v>
      </c>
      <c r="H35" s="48" t="s">
        <v>6</v>
      </c>
      <c r="I35" s="48"/>
      <c r="J35" s="48"/>
      <c r="K35" s="49"/>
      <c r="L35" s="49"/>
    </row>
    <row r="36" spans="1:12" s="1" customFormat="1" ht="20.100000000000001" customHeight="1" x14ac:dyDescent="0.3">
      <c r="A36" s="16"/>
      <c r="B36" s="46" t="s">
        <v>75</v>
      </c>
      <c r="C36" s="46"/>
      <c r="D36" s="58"/>
      <c r="E36" s="58"/>
      <c r="F36" s="46" t="s">
        <v>92</v>
      </c>
      <c r="G36" s="48" t="s">
        <v>76</v>
      </c>
      <c r="H36" s="48" t="s">
        <v>6</v>
      </c>
      <c r="I36" s="48"/>
      <c r="J36" s="48"/>
      <c r="K36" s="49"/>
      <c r="L36" s="49"/>
    </row>
    <row r="37" spans="1:12" s="1" customFormat="1" ht="20.100000000000001" customHeight="1" x14ac:dyDescent="0.3">
      <c r="A37" s="16"/>
      <c r="B37" s="46" t="s">
        <v>54</v>
      </c>
      <c r="C37" s="46"/>
      <c r="D37" s="58"/>
      <c r="E37" s="58"/>
      <c r="F37" s="46" t="s">
        <v>92</v>
      </c>
      <c r="G37" s="48" t="s">
        <v>27</v>
      </c>
      <c r="H37" s="48" t="s">
        <v>6</v>
      </c>
      <c r="I37" s="48"/>
      <c r="J37" s="48"/>
      <c r="K37" s="49"/>
      <c r="L37" s="49"/>
    </row>
    <row r="38" spans="1:12" s="1" customFormat="1" ht="20.25" customHeight="1" x14ac:dyDescent="0.3">
      <c r="A38" s="16"/>
      <c r="B38" s="51" t="s">
        <v>56</v>
      </c>
      <c r="C38" s="45"/>
      <c r="D38" s="58"/>
      <c r="E38" s="58"/>
      <c r="F38" s="46"/>
      <c r="G38" s="48"/>
      <c r="H38" s="48"/>
      <c r="I38" s="48"/>
      <c r="J38" s="48"/>
      <c r="K38" s="50">
        <f>K31</f>
        <v>0</v>
      </c>
      <c r="L38" s="50">
        <f>L35+L33+L34+L32+L36+L37</f>
        <v>0</v>
      </c>
    </row>
    <row r="39" spans="1:12" s="1" customFormat="1" ht="81.75" customHeight="1" x14ac:dyDescent="0.3">
      <c r="A39" s="16"/>
      <c r="B39" s="45" t="s">
        <v>104</v>
      </c>
      <c r="C39" s="45" t="s">
        <v>102</v>
      </c>
      <c r="D39" s="61" t="s">
        <v>62</v>
      </c>
      <c r="E39" s="59">
        <v>44925</v>
      </c>
      <c r="F39" s="45" t="s">
        <v>90</v>
      </c>
      <c r="G39" s="47" t="s">
        <v>26</v>
      </c>
      <c r="H39" s="48" t="s">
        <v>6</v>
      </c>
      <c r="I39" s="48"/>
      <c r="J39" s="48"/>
      <c r="K39" s="49">
        <f>L40</f>
        <v>1669733.86</v>
      </c>
      <c r="L39" s="49"/>
    </row>
    <row r="40" spans="1:12" s="1" customFormat="1" ht="20.100000000000001" customHeight="1" x14ac:dyDescent="0.3">
      <c r="A40" s="16"/>
      <c r="B40" s="46" t="s">
        <v>100</v>
      </c>
      <c r="C40" s="46"/>
      <c r="D40" s="58"/>
      <c r="E40" s="58"/>
      <c r="F40" s="46" t="s">
        <v>103</v>
      </c>
      <c r="G40" s="47" t="s">
        <v>37</v>
      </c>
      <c r="H40" s="48" t="s">
        <v>6</v>
      </c>
      <c r="I40" s="48"/>
      <c r="J40" s="48"/>
      <c r="K40" s="50"/>
      <c r="L40" s="49">
        <v>1669733.86</v>
      </c>
    </row>
    <row r="41" spans="1:12" s="1" customFormat="1" ht="20.100000000000001" customHeight="1" x14ac:dyDescent="0.3">
      <c r="A41" s="16"/>
      <c r="B41" s="51" t="s">
        <v>56</v>
      </c>
      <c r="C41" s="46"/>
      <c r="D41" s="58"/>
      <c r="E41" s="58"/>
      <c r="F41" s="46"/>
      <c r="G41" s="47"/>
      <c r="H41" s="48"/>
      <c r="I41" s="48"/>
      <c r="J41" s="48"/>
      <c r="K41" s="50">
        <f>K39</f>
        <v>1669733.86</v>
      </c>
      <c r="L41" s="50">
        <f>L40</f>
        <v>1669733.86</v>
      </c>
    </row>
    <row r="42" spans="1:12" s="1" customFormat="1" ht="102.75" customHeight="1" x14ac:dyDescent="0.3">
      <c r="A42" s="16"/>
      <c r="B42" s="45" t="s">
        <v>101</v>
      </c>
      <c r="C42" s="45" t="s">
        <v>98</v>
      </c>
      <c r="D42" s="61" t="s">
        <v>62</v>
      </c>
      <c r="E42" s="59">
        <v>44925</v>
      </c>
      <c r="F42" s="45" t="s">
        <v>90</v>
      </c>
      <c r="G42" s="47" t="s">
        <v>26</v>
      </c>
      <c r="H42" s="48" t="s">
        <v>6</v>
      </c>
      <c r="I42" s="48"/>
      <c r="J42" s="48"/>
      <c r="K42" s="49">
        <f>L43</f>
        <v>663265.31000000006</v>
      </c>
      <c r="L42" s="49"/>
    </row>
    <row r="43" spans="1:12" s="1" customFormat="1" ht="20.100000000000001" customHeight="1" x14ac:dyDescent="0.3">
      <c r="A43" s="16"/>
      <c r="B43" s="46" t="s">
        <v>100</v>
      </c>
      <c r="C43" s="46"/>
      <c r="D43" s="58"/>
      <c r="E43" s="58"/>
      <c r="F43" s="46" t="s">
        <v>99</v>
      </c>
      <c r="G43" s="47" t="s">
        <v>37</v>
      </c>
      <c r="H43" s="48" t="s">
        <v>6</v>
      </c>
      <c r="I43" s="48"/>
      <c r="J43" s="48"/>
      <c r="K43" s="50"/>
      <c r="L43" s="49">
        <v>663265.31000000006</v>
      </c>
    </row>
    <row r="44" spans="1:12" s="1" customFormat="1" ht="20.100000000000001" customHeight="1" x14ac:dyDescent="0.3">
      <c r="A44" s="16"/>
      <c r="B44" s="51" t="s">
        <v>56</v>
      </c>
      <c r="C44" s="46"/>
      <c r="D44" s="58"/>
      <c r="E44" s="58"/>
      <c r="F44" s="46"/>
      <c r="G44" s="47"/>
      <c r="H44" s="48"/>
      <c r="I44" s="48"/>
      <c r="J44" s="48"/>
      <c r="K44" s="50">
        <f>K42</f>
        <v>663265.31000000006</v>
      </c>
      <c r="L44" s="50">
        <f>L43</f>
        <v>663265.31000000006</v>
      </c>
    </row>
    <row r="45" spans="1:12" s="1" customFormat="1" ht="156" customHeight="1" x14ac:dyDescent="0.3">
      <c r="A45" s="16"/>
      <c r="B45" s="45" t="s">
        <v>78</v>
      </c>
      <c r="C45" s="45" t="s">
        <v>85</v>
      </c>
      <c r="D45" s="61" t="s">
        <v>62</v>
      </c>
      <c r="E45" s="59">
        <v>44925</v>
      </c>
      <c r="F45" s="45" t="s">
        <v>90</v>
      </c>
      <c r="G45" s="47" t="s">
        <v>26</v>
      </c>
      <c r="H45" s="48" t="s">
        <v>6</v>
      </c>
      <c r="I45" s="48"/>
      <c r="J45" s="48"/>
      <c r="K45" s="49">
        <f>L46</f>
        <v>237350</v>
      </c>
      <c r="L45" s="49"/>
    </row>
    <row r="46" spans="1:12" s="1" customFormat="1" ht="20.100000000000001" customHeight="1" x14ac:dyDescent="0.3">
      <c r="A46" s="16"/>
      <c r="B46" s="46" t="s">
        <v>48</v>
      </c>
      <c r="C46" s="46"/>
      <c r="D46" s="58"/>
      <c r="E46" s="58"/>
      <c r="F46" s="46" t="s">
        <v>93</v>
      </c>
      <c r="G46" s="47" t="s">
        <v>32</v>
      </c>
      <c r="H46" s="48" t="s">
        <v>6</v>
      </c>
      <c r="I46" s="48"/>
      <c r="J46" s="48"/>
      <c r="K46" s="50"/>
      <c r="L46" s="49">
        <v>237350</v>
      </c>
    </row>
    <row r="47" spans="1:12" s="1" customFormat="1" ht="20.100000000000001" customHeight="1" x14ac:dyDescent="0.3">
      <c r="A47" s="16"/>
      <c r="B47" s="51" t="s">
        <v>56</v>
      </c>
      <c r="C47" s="46"/>
      <c r="D47" s="58"/>
      <c r="E47" s="58"/>
      <c r="F47" s="46"/>
      <c r="G47" s="47"/>
      <c r="H47" s="48"/>
      <c r="I47" s="48"/>
      <c r="J47" s="48"/>
      <c r="K47" s="50">
        <f>K45</f>
        <v>237350</v>
      </c>
      <c r="L47" s="50">
        <f>L46</f>
        <v>237350</v>
      </c>
    </row>
    <row r="48" spans="1:12" s="1" customFormat="1" ht="98.25" customHeight="1" x14ac:dyDescent="0.3">
      <c r="A48" s="16"/>
      <c r="B48" s="45" t="s">
        <v>61</v>
      </c>
      <c r="C48" s="45" t="s">
        <v>86</v>
      </c>
      <c r="D48" s="61" t="s">
        <v>62</v>
      </c>
      <c r="E48" s="59">
        <v>44925</v>
      </c>
      <c r="F48" s="45" t="s">
        <v>90</v>
      </c>
      <c r="G48" s="48" t="s">
        <v>26</v>
      </c>
      <c r="H48" s="48" t="s">
        <v>6</v>
      </c>
      <c r="I48" s="48"/>
      <c r="J48" s="48"/>
      <c r="K48" s="49">
        <f>L49</f>
        <v>15000</v>
      </c>
      <c r="L48" s="49"/>
    </row>
    <row r="49" spans="1:12" s="1" customFormat="1" ht="20.100000000000001" customHeight="1" x14ac:dyDescent="0.3">
      <c r="A49" s="16"/>
      <c r="B49" s="46" t="s">
        <v>63</v>
      </c>
      <c r="C49" s="46"/>
      <c r="D49" s="58"/>
      <c r="E49" s="58"/>
      <c r="F49" s="46" t="s">
        <v>94</v>
      </c>
      <c r="G49" s="48" t="s">
        <v>27</v>
      </c>
      <c r="H49" s="48" t="s">
        <v>6</v>
      </c>
      <c r="I49" s="48"/>
      <c r="J49" s="48"/>
      <c r="K49" s="50"/>
      <c r="L49" s="49">
        <v>15000</v>
      </c>
    </row>
    <row r="50" spans="1:12" s="1" customFormat="1" ht="20.100000000000001" customHeight="1" x14ac:dyDescent="0.3">
      <c r="A50" s="16"/>
      <c r="B50" s="51" t="s">
        <v>56</v>
      </c>
      <c r="C50" s="46"/>
      <c r="D50" s="58"/>
      <c r="E50" s="58"/>
      <c r="F50" s="46"/>
      <c r="G50" s="47"/>
      <c r="H50" s="48"/>
      <c r="I50" s="48"/>
      <c r="J50" s="48"/>
      <c r="K50" s="50">
        <f>K48</f>
        <v>15000</v>
      </c>
      <c r="L50" s="50">
        <f>L49</f>
        <v>15000</v>
      </c>
    </row>
    <row r="51" spans="1:12" s="1" customFormat="1" ht="96.75" customHeight="1" x14ac:dyDescent="0.3">
      <c r="A51" s="16"/>
      <c r="B51" s="45" t="s">
        <v>38</v>
      </c>
      <c r="C51" s="45" t="s">
        <v>87</v>
      </c>
      <c r="D51" s="58" t="s">
        <v>60</v>
      </c>
      <c r="E51" s="59">
        <v>44925</v>
      </c>
      <c r="F51" s="45" t="s">
        <v>90</v>
      </c>
      <c r="G51" s="48" t="s">
        <v>26</v>
      </c>
      <c r="H51" s="48" t="s">
        <v>6</v>
      </c>
      <c r="I51" s="48"/>
      <c r="J51" s="48"/>
      <c r="K51" s="49">
        <f>L52</f>
        <v>0</v>
      </c>
      <c r="L51" s="50"/>
    </row>
    <row r="52" spans="1:12" s="1" customFormat="1" ht="42" customHeight="1" x14ac:dyDescent="0.3">
      <c r="A52" s="16"/>
      <c r="B52" s="46" t="s">
        <v>50</v>
      </c>
      <c r="C52" s="45"/>
      <c r="D52" s="58"/>
      <c r="E52" s="58"/>
      <c r="F52" s="46" t="s">
        <v>95</v>
      </c>
      <c r="G52" s="48" t="s">
        <v>34</v>
      </c>
      <c r="H52" s="48" t="s">
        <v>6</v>
      </c>
      <c r="I52" s="48"/>
      <c r="J52" s="48"/>
      <c r="K52" s="49"/>
      <c r="L52" s="49"/>
    </row>
    <row r="53" spans="1:12" s="1" customFormat="1" ht="21.75" customHeight="1" x14ac:dyDescent="0.3">
      <c r="A53" s="16"/>
      <c r="B53" s="51" t="s">
        <v>56</v>
      </c>
      <c r="C53" s="45"/>
      <c r="D53" s="58"/>
      <c r="E53" s="58"/>
      <c r="F53" s="46"/>
      <c r="G53" s="48"/>
      <c r="H53" s="48"/>
      <c r="I53" s="48"/>
      <c r="J53" s="48"/>
      <c r="K53" s="50">
        <f>K51</f>
        <v>0</v>
      </c>
      <c r="L53" s="50">
        <f>L52</f>
        <v>0</v>
      </c>
    </row>
    <row r="54" spans="1:12" s="1" customFormat="1" ht="75" customHeight="1" x14ac:dyDescent="0.3">
      <c r="A54" s="16"/>
      <c r="B54" s="45" t="s">
        <v>28</v>
      </c>
      <c r="C54" s="45" t="s">
        <v>88</v>
      </c>
      <c r="D54" s="58" t="s">
        <v>60</v>
      </c>
      <c r="E54" s="59">
        <v>44925</v>
      </c>
      <c r="F54" s="45" t="s">
        <v>90</v>
      </c>
      <c r="G54" s="48" t="s">
        <v>26</v>
      </c>
      <c r="H54" s="48" t="s">
        <v>6</v>
      </c>
      <c r="I54" s="48"/>
      <c r="J54" s="48"/>
      <c r="K54" s="49">
        <f>L57+L55</f>
        <v>0</v>
      </c>
      <c r="L54" s="49"/>
    </row>
    <row r="55" spans="1:12" s="1" customFormat="1" ht="24" customHeight="1" x14ac:dyDescent="0.3">
      <c r="A55" s="16"/>
      <c r="B55" s="46" t="s">
        <v>51</v>
      </c>
      <c r="C55" s="46"/>
      <c r="D55" s="58"/>
      <c r="E55" s="58"/>
      <c r="F55" s="46" t="s">
        <v>96</v>
      </c>
      <c r="G55" s="48" t="s">
        <v>37</v>
      </c>
      <c r="H55" s="48" t="s">
        <v>6</v>
      </c>
      <c r="I55" s="48"/>
      <c r="J55" s="48"/>
      <c r="K55" s="49"/>
      <c r="L55" s="49"/>
    </row>
    <row r="56" spans="1:12" s="1" customFormat="1" ht="20.25" customHeight="1" x14ac:dyDescent="0.3">
      <c r="A56" s="16"/>
      <c r="B56" s="51" t="s">
        <v>56</v>
      </c>
      <c r="C56" s="46"/>
      <c r="D56" s="58"/>
      <c r="E56" s="58"/>
      <c r="F56" s="46"/>
      <c r="G56" s="48"/>
      <c r="H56" s="48"/>
      <c r="I56" s="48"/>
      <c r="J56" s="48"/>
      <c r="K56" s="50">
        <f>K54</f>
        <v>0</v>
      </c>
      <c r="L56" s="50">
        <f>L55</f>
        <v>0</v>
      </c>
    </row>
    <row r="57" spans="1:12" s="1" customFormat="1" ht="42.75" customHeight="1" x14ac:dyDescent="0.3">
      <c r="A57" s="16"/>
      <c r="B57" s="45" t="s">
        <v>35</v>
      </c>
      <c r="C57" s="45" t="s">
        <v>89</v>
      </c>
      <c r="D57" s="58" t="s">
        <v>60</v>
      </c>
      <c r="E57" s="59">
        <v>44925</v>
      </c>
      <c r="F57" s="45" t="s">
        <v>90</v>
      </c>
      <c r="G57" s="48" t="s">
        <v>26</v>
      </c>
      <c r="H57" s="48" t="s">
        <v>6</v>
      </c>
      <c r="I57" s="48"/>
      <c r="J57" s="48"/>
      <c r="K57" s="49">
        <f>SUM(L58:L65)</f>
        <v>130000</v>
      </c>
      <c r="L57" s="49"/>
    </row>
    <row r="58" spans="1:12" s="1" customFormat="1" ht="20.100000000000001" customHeight="1" x14ac:dyDescent="0.3">
      <c r="A58" s="16"/>
      <c r="B58" s="46" t="s">
        <v>49</v>
      </c>
      <c r="C58" s="46"/>
      <c r="D58" s="58"/>
      <c r="E58" s="58"/>
      <c r="F58" s="46" t="s">
        <v>97</v>
      </c>
      <c r="G58" s="48" t="s">
        <v>33</v>
      </c>
      <c r="H58" s="48" t="s">
        <v>6</v>
      </c>
      <c r="I58" s="48"/>
      <c r="J58" s="48"/>
      <c r="K58" s="49"/>
      <c r="L58" s="49">
        <v>20000</v>
      </c>
    </row>
    <row r="59" spans="1:12" s="1" customFormat="1" ht="20.100000000000001" customHeight="1" x14ac:dyDescent="0.3">
      <c r="A59" s="16"/>
      <c r="B59" s="46" t="s">
        <v>67</v>
      </c>
      <c r="C59" s="46"/>
      <c r="D59" s="58"/>
      <c r="E59" s="58"/>
      <c r="F59" s="46" t="s">
        <v>97</v>
      </c>
      <c r="G59" s="48" t="s">
        <v>66</v>
      </c>
      <c r="H59" s="48" t="s">
        <v>6</v>
      </c>
      <c r="I59" s="48"/>
      <c r="J59" s="48"/>
      <c r="K59" s="49"/>
      <c r="L59" s="49">
        <v>34000</v>
      </c>
    </row>
    <row r="60" spans="1:12" s="1" customFormat="1" ht="20.100000000000001" customHeight="1" x14ac:dyDescent="0.3">
      <c r="A60" s="16"/>
      <c r="B60" s="46" t="s">
        <v>68</v>
      </c>
      <c r="C60" s="46"/>
      <c r="D60" s="58"/>
      <c r="E60" s="58"/>
      <c r="F60" s="46" t="s">
        <v>97</v>
      </c>
      <c r="G60" s="48" t="s">
        <v>69</v>
      </c>
      <c r="H60" s="48" t="s">
        <v>6</v>
      </c>
      <c r="I60" s="48"/>
      <c r="J60" s="48"/>
      <c r="K60" s="49"/>
      <c r="L60" s="49"/>
    </row>
    <row r="61" spans="1:12" s="1" customFormat="1" ht="20.100000000000001" customHeight="1" x14ac:dyDescent="0.3">
      <c r="A61" s="16"/>
      <c r="B61" s="46" t="s">
        <v>52</v>
      </c>
      <c r="C61" s="46"/>
      <c r="D61" s="58"/>
      <c r="E61" s="58"/>
      <c r="F61" s="46" t="s">
        <v>97</v>
      </c>
      <c r="G61" s="48" t="s">
        <v>37</v>
      </c>
      <c r="H61" s="48" t="s">
        <v>6</v>
      </c>
      <c r="I61" s="48"/>
      <c r="J61" s="48"/>
      <c r="K61" s="49"/>
      <c r="L61" s="49"/>
    </row>
    <row r="62" spans="1:12" s="1" customFormat="1" ht="20.100000000000001" customHeight="1" x14ac:dyDescent="0.3">
      <c r="A62" s="16"/>
      <c r="B62" s="46" t="s">
        <v>53</v>
      </c>
      <c r="C62" s="46"/>
      <c r="D62" s="58"/>
      <c r="E62" s="58"/>
      <c r="F62" s="46" t="s">
        <v>97</v>
      </c>
      <c r="G62" s="48" t="s">
        <v>36</v>
      </c>
      <c r="H62" s="48" t="s">
        <v>6</v>
      </c>
      <c r="I62" s="48"/>
      <c r="J62" s="48"/>
      <c r="K62" s="49"/>
      <c r="L62" s="49">
        <v>1000</v>
      </c>
    </row>
    <row r="63" spans="1:12" s="1" customFormat="1" ht="20.100000000000001" customHeight="1" x14ac:dyDescent="0.3">
      <c r="A63" s="16"/>
      <c r="B63" s="46" t="s">
        <v>55</v>
      </c>
      <c r="C63" s="46"/>
      <c r="D63" s="58"/>
      <c r="E63" s="58"/>
      <c r="F63" s="46" t="s">
        <v>97</v>
      </c>
      <c r="G63" s="48" t="s">
        <v>32</v>
      </c>
      <c r="H63" s="48" t="s">
        <v>6</v>
      </c>
      <c r="I63" s="48"/>
      <c r="J63" s="48"/>
      <c r="K63" s="49"/>
      <c r="L63" s="49">
        <v>50000</v>
      </c>
    </row>
    <row r="64" spans="1:12" s="1" customFormat="1" ht="20.100000000000001" customHeight="1" x14ac:dyDescent="0.3">
      <c r="A64" s="16"/>
      <c r="B64" s="46" t="s">
        <v>54</v>
      </c>
      <c r="C64" s="46"/>
      <c r="D64" s="58"/>
      <c r="E64" s="58"/>
      <c r="F64" s="46" t="s">
        <v>97</v>
      </c>
      <c r="G64" s="48" t="s">
        <v>27</v>
      </c>
      <c r="H64" s="48" t="s">
        <v>6</v>
      </c>
      <c r="I64" s="48"/>
      <c r="J64" s="48"/>
      <c r="K64" s="49"/>
      <c r="L64" s="49">
        <v>25000</v>
      </c>
    </row>
    <row r="65" spans="1:12" s="1" customFormat="1" ht="36.75" customHeight="1" x14ac:dyDescent="0.3">
      <c r="A65" s="16"/>
      <c r="B65" s="46" t="s">
        <v>70</v>
      </c>
      <c r="C65" s="46"/>
      <c r="D65" s="58"/>
      <c r="E65" s="58"/>
      <c r="F65" s="46" t="s">
        <v>97</v>
      </c>
      <c r="G65" s="48" t="s">
        <v>71</v>
      </c>
      <c r="H65" s="48" t="s">
        <v>6</v>
      </c>
      <c r="I65" s="48"/>
      <c r="J65" s="48"/>
      <c r="K65" s="49"/>
      <c r="L65" s="49"/>
    </row>
    <row r="66" spans="1:12" s="1" customFormat="1" ht="18.75" customHeight="1" x14ac:dyDescent="0.3">
      <c r="A66" s="16"/>
      <c r="B66" s="51" t="s">
        <v>56</v>
      </c>
      <c r="C66" s="46"/>
      <c r="D66" s="58"/>
      <c r="E66" s="58"/>
      <c r="F66" s="46"/>
      <c r="G66" s="48"/>
      <c r="H66" s="46"/>
      <c r="I66" s="46"/>
      <c r="J66" s="46"/>
      <c r="K66" s="50">
        <f>K57</f>
        <v>130000</v>
      </c>
      <c r="L66" s="50">
        <f>SUM(L58:L65)</f>
        <v>130000</v>
      </c>
    </row>
    <row r="67" spans="1:12" ht="18" x14ac:dyDescent="0.3">
      <c r="A67" s="16"/>
      <c r="B67" s="52" t="s">
        <v>3</v>
      </c>
      <c r="C67" s="52"/>
      <c r="D67" s="60"/>
      <c r="E67" s="60"/>
      <c r="F67" s="52"/>
      <c r="G67" s="52"/>
      <c r="H67" s="52"/>
      <c r="I67" s="52"/>
      <c r="J67" s="52"/>
      <c r="K67" s="49">
        <f>SUM(K26:K66)/2</f>
        <v>3446599.1700000009</v>
      </c>
      <c r="L67" s="49">
        <f>SUM(L26:L66)/2</f>
        <v>3446599.1700000009</v>
      </c>
    </row>
    <row r="68" spans="1:12" ht="15.6" x14ac:dyDescent="0.3">
      <c r="A68" s="16"/>
      <c r="B68" s="20"/>
      <c r="C68" s="20"/>
      <c r="D68" s="20"/>
      <c r="E68" s="20"/>
      <c r="F68" s="20"/>
      <c r="G68" s="20"/>
      <c r="H68" s="20"/>
      <c r="I68" s="20"/>
      <c r="J68" s="20"/>
      <c r="K68" s="21"/>
      <c r="L68" s="21"/>
    </row>
    <row r="69" spans="1:12" s="56" customFormat="1" ht="24.75" customHeight="1" x14ac:dyDescent="0.35">
      <c r="A69" s="53"/>
      <c r="B69" s="54" t="s">
        <v>10</v>
      </c>
      <c r="C69" s="54"/>
      <c r="D69" s="54" t="s">
        <v>57</v>
      </c>
      <c r="E69" s="54"/>
      <c r="F69" s="55"/>
      <c r="G69" s="55"/>
      <c r="H69" s="55"/>
      <c r="I69" s="55"/>
      <c r="J69" s="55"/>
      <c r="K69" s="55"/>
      <c r="L69" s="55"/>
    </row>
    <row r="70" spans="1:12" s="3" customFormat="1" ht="10.199999999999999" x14ac:dyDescent="0.2">
      <c r="A70" s="15"/>
      <c r="B70" s="19" t="s">
        <v>4</v>
      </c>
      <c r="C70" s="19"/>
      <c r="D70" s="19"/>
      <c r="E70" s="19"/>
      <c r="F70" s="18"/>
      <c r="G70" s="18"/>
      <c r="H70" s="18"/>
      <c r="I70" s="18"/>
      <c r="J70" s="18"/>
      <c r="K70" s="18"/>
      <c r="L70" s="18"/>
    </row>
    <row r="71" spans="1:12" ht="15.6" x14ac:dyDescent="0.3">
      <c r="A71" s="16"/>
      <c r="B71" s="9"/>
      <c r="C71" s="9"/>
      <c r="D71" s="9"/>
      <c r="E71" s="9"/>
      <c r="F71" s="4"/>
      <c r="G71" s="4"/>
      <c r="H71" s="4"/>
      <c r="I71" s="4"/>
      <c r="J71" s="4"/>
      <c r="K71" s="4"/>
      <c r="L71" s="4"/>
    </row>
    <row r="72" spans="1:12" ht="15.75" customHeight="1" x14ac:dyDescent="0.3">
      <c r="A72" s="16"/>
      <c r="B72" s="9" t="s">
        <v>7</v>
      </c>
      <c r="C72" s="9"/>
      <c r="D72" s="9"/>
      <c r="E72" s="9"/>
      <c r="F72" s="4"/>
      <c r="G72" s="4"/>
      <c r="H72" s="4"/>
      <c r="I72" s="4"/>
      <c r="J72" s="4"/>
      <c r="K72" s="4"/>
      <c r="L72" s="4"/>
    </row>
    <row r="73" spans="1:12" s="56" customFormat="1" ht="27.75" customHeight="1" x14ac:dyDescent="0.35">
      <c r="A73" s="53"/>
      <c r="B73" s="54" t="s">
        <v>11</v>
      </c>
      <c r="C73" s="54"/>
      <c r="D73" s="54" t="s">
        <v>58</v>
      </c>
      <c r="E73" s="54"/>
      <c r="F73" s="57">
        <v>8174728958</v>
      </c>
      <c r="G73" s="57"/>
      <c r="H73" s="57"/>
      <c r="I73" s="57"/>
      <c r="J73" s="57"/>
      <c r="K73" s="55"/>
      <c r="L73" s="55"/>
    </row>
    <row r="74" spans="1:12" s="3" customFormat="1" ht="18.75" customHeight="1" x14ac:dyDescent="0.2">
      <c r="A74" s="15"/>
      <c r="B74" s="19" t="s">
        <v>8</v>
      </c>
      <c r="C74" s="19"/>
      <c r="D74" s="19"/>
      <c r="E74" s="19"/>
      <c r="F74" s="18"/>
      <c r="G74" s="18"/>
      <c r="H74" s="18"/>
      <c r="I74" s="18"/>
      <c r="J74" s="18"/>
      <c r="K74" s="18"/>
      <c r="L74" s="18"/>
    </row>
    <row r="75" spans="1:12" ht="15.6" x14ac:dyDescent="0.3">
      <c r="A75" s="16"/>
      <c r="B75" s="9"/>
      <c r="C75" s="9"/>
      <c r="D75" s="9"/>
      <c r="E75" s="9"/>
      <c r="F75" s="4"/>
      <c r="G75" s="4"/>
      <c r="H75" s="4"/>
      <c r="I75" s="4"/>
      <c r="J75" s="4"/>
      <c r="K75" s="4"/>
      <c r="L75" s="4"/>
    </row>
    <row r="76" spans="1:12" ht="15.6" x14ac:dyDescent="0.3">
      <c r="A76" s="16"/>
      <c r="B76" s="25"/>
      <c r="C76" s="25"/>
      <c r="D76" s="25"/>
      <c r="E76" s="25"/>
      <c r="F76" s="16"/>
      <c r="G76" s="16"/>
      <c r="H76" s="16"/>
      <c r="I76" s="16"/>
      <c r="J76" s="16"/>
      <c r="K76" s="16"/>
      <c r="L76" s="16"/>
    </row>
  </sheetData>
  <mergeCells count="17">
    <mergeCell ref="F14:G14"/>
    <mergeCell ref="D13:I13"/>
    <mergeCell ref="E12:H12"/>
    <mergeCell ref="F25:H25"/>
    <mergeCell ref="B3:F3"/>
    <mergeCell ref="B6:F6"/>
    <mergeCell ref="B5:F5"/>
    <mergeCell ref="D17:J17"/>
    <mergeCell ref="D18:J18"/>
    <mergeCell ref="K22:L22"/>
    <mergeCell ref="D19:F19"/>
    <mergeCell ref="B20:H20"/>
    <mergeCell ref="B23:C23"/>
    <mergeCell ref="D23:E23"/>
    <mergeCell ref="F23:H23"/>
    <mergeCell ref="I23:I24"/>
    <mergeCell ref="J23:J24"/>
  </mergeCells>
  <hyperlinks>
    <hyperlink ref="F23" r:id="rId1" location="block_100000" display="http://base.garant.ru/70408460/1/ - block_100000"/>
  </hyperlinks>
  <pageMargins left="0.7" right="0.7" top="0.75" bottom="0.75" header="0.3" footer="0.3"/>
  <pageSetup paperSize="9" scale="37" fitToHeight="0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Лист2</vt:lpstr>
      <vt:lpstr>Лист3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2023-01-09T10:35:12Z</dcterms:modified>
</cp:coreProperties>
</file>